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 Klasörleri\Desktop\Bilimsel Değerlndrme Dosyası\"/>
    </mc:Choice>
  </mc:AlternateContent>
  <bookViews>
    <workbookView xWindow="0" yWindow="0" windowWidth="28800" windowHeight="14145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6" i="1"/>
  <c r="N6" i="1" s="1"/>
  <c r="J14" i="1"/>
  <c r="J10" i="1"/>
  <c r="J9" i="1"/>
  <c r="G14" i="1"/>
  <c r="G13" i="1"/>
  <c r="G12" i="1"/>
  <c r="G11" i="1"/>
  <c r="G10" i="1"/>
  <c r="G9" i="1"/>
  <c r="G8" i="1"/>
  <c r="G7" i="1"/>
  <c r="G6" i="1"/>
  <c r="J11" i="1"/>
  <c r="J12" i="1"/>
  <c r="J13" i="1"/>
  <c r="J8" i="1"/>
  <c r="J7" i="1"/>
  <c r="J6" i="1"/>
  <c r="E14" i="1"/>
  <c r="E13" i="1"/>
  <c r="E12" i="1"/>
  <c r="E11" i="1"/>
  <c r="E10" i="1"/>
  <c r="E9" i="1"/>
  <c r="E8" i="1"/>
  <c r="E7" i="1"/>
  <c r="E6" i="1"/>
  <c r="O13" i="1" l="1"/>
  <c r="O11" i="1"/>
  <c r="O6" i="1"/>
  <c r="O12" i="1"/>
</calcChain>
</file>

<file path=xl/sharedStrings.xml><?xml version="1.0" encoding="utf-8"?>
<sst xmlns="http://schemas.openxmlformats.org/spreadsheetml/2006/main" count="75" uniqueCount="44">
  <si>
    <t>Adı</t>
  </si>
  <si>
    <t>Soyadı</t>
  </si>
  <si>
    <t>Kadriye</t>
  </si>
  <si>
    <t>Yalçın</t>
  </si>
  <si>
    <t>Büşra</t>
  </si>
  <si>
    <t>Tuğba</t>
  </si>
  <si>
    <t>Büşra Rümeysa</t>
  </si>
  <si>
    <t>Demirel</t>
  </si>
  <si>
    <t>Erdoğan</t>
  </si>
  <si>
    <t>Zümrüt</t>
  </si>
  <si>
    <t>Ay</t>
  </si>
  <si>
    <t>Dil Puanı</t>
  </si>
  <si>
    <t>ALES PUANI</t>
  </si>
  <si>
    <t>EA</t>
  </si>
  <si>
    <t>Dil Puanı %10</t>
  </si>
  <si>
    <t>EA/Sayısal %50</t>
  </si>
  <si>
    <t xml:space="preserve">Bilimsel Değerlendirme </t>
  </si>
  <si>
    <t xml:space="preserve">Yazılı </t>
  </si>
  <si>
    <t>Sözlü</t>
  </si>
  <si>
    <t>Ortalaması</t>
  </si>
  <si>
    <t>Girmedi</t>
  </si>
  <si>
    <t>Programa Yerleşme Puanı</t>
  </si>
  <si>
    <t>BAŞARISIZ</t>
  </si>
  <si>
    <t>Sıra No</t>
  </si>
  <si>
    <t>Genel Durum</t>
  </si>
  <si>
    <t>Sayısal</t>
  </si>
  <si>
    <t>Lisans Ort.</t>
  </si>
  <si>
    <t>Lisans Ort. %20</t>
  </si>
  <si>
    <t>Yazılı Sözlü    20%</t>
  </si>
  <si>
    <t>*Adayların başarı notları; yüksek lisans mezuniyet notunun %20'si,  ALES sınav notunun %50'si, Yabancı Dil Sınavı notunun %10'u  ve  bilimsel değerlendirme sınav notunun %20'si dikkate alınarak hesaplanmıştır.</t>
  </si>
  <si>
    <t xml:space="preserve">*Bilimsel Değerlendrime yazılı sınav notu en az 70 ve genel başarı ortalamasıda en az 65 olmalı   </t>
  </si>
  <si>
    <t>Bandırma Onyedi Eylül Üniversitesi</t>
  </si>
  <si>
    <t xml:space="preserve">Sağlık Bilimleri Enstitüsü 
 Hemşirelik Anabilim Dalı </t>
  </si>
  <si>
    <t>2018-2019 Eğitim Öğretim Güz Yarıyılı  
Hemşirelikte Yönetim Tezli YL Programı Başvuru Değerlendirme Sonuçları</t>
  </si>
  <si>
    <t>Nazlıhan</t>
  </si>
  <si>
    <t>Efe</t>
  </si>
  <si>
    <t>Aydın</t>
  </si>
  <si>
    <t>Soylu</t>
  </si>
  <si>
    <t>Türedi</t>
  </si>
  <si>
    <t>Turgut</t>
  </si>
  <si>
    <t>Özge</t>
  </si>
  <si>
    <t>Gamze</t>
  </si>
  <si>
    <t>Mehmet Alperen</t>
  </si>
  <si>
    <t>BAŞARILI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</si>
</sst>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9" fontId="3" fillId="2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115" zoomScaleNormal="115" workbookViewId="0">
      <selection activeCell="G9" sqref="G9"/>
    </sheetView>
  </sheetViews>
  <sheetFormatPr defaultRowHeight="12.75" x14ac:dyDescent="0.2"/>
  <cols>
    <col min="1" max="1" width="8.85546875" style="2" customWidth="1"/>
    <col min="2" max="2" width="13.28515625" style="2" customWidth="1"/>
    <col min="3" max="3" width="12" style="2" customWidth="1"/>
    <col min="4" max="4" width="6.7109375" style="2" customWidth="1"/>
    <col min="5" max="5" width="7.7109375" style="2" customWidth="1"/>
    <col min="6" max="6" width="7.85546875" style="2" customWidth="1"/>
    <col min="7" max="7" width="8.140625" style="2" customWidth="1"/>
    <col min="8" max="9" width="8.7109375" style="2" customWidth="1"/>
    <col min="10" max="10" width="10.42578125" style="2" customWidth="1"/>
    <col min="11" max="11" width="8.5703125" style="2" customWidth="1"/>
    <col min="12" max="12" width="7.7109375" style="2" customWidth="1"/>
    <col min="13" max="13" width="10" style="2" customWidth="1"/>
    <col min="14" max="14" width="8.85546875" style="2" customWidth="1"/>
    <col min="15" max="15" width="13.42578125" style="2" customWidth="1"/>
    <col min="16" max="16" width="15.140625" style="2" customWidth="1"/>
    <col min="17" max="17" width="5" style="2" customWidth="1"/>
    <col min="18" max="16384" width="9.140625" style="2"/>
  </cols>
  <sheetData>
    <row r="1" spans="1:16" s="27" customFormat="1" ht="15.75" x14ac:dyDescent="0.2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3" customFormat="1" ht="30" customHeight="1" x14ac:dyDescent="0.2">
      <c r="A2" s="44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3" customFormat="1" ht="33" customHeight="1" thickBot="1" x14ac:dyDescent="0.25">
      <c r="A3" s="30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33.75" customHeight="1" thickBot="1" x14ac:dyDescent="0.25">
      <c r="A4" s="34" t="s">
        <v>23</v>
      </c>
      <c r="B4" s="34" t="s">
        <v>0</v>
      </c>
      <c r="C4" s="34" t="s">
        <v>1</v>
      </c>
      <c r="D4" s="34" t="s">
        <v>11</v>
      </c>
      <c r="E4" s="34" t="s">
        <v>14</v>
      </c>
      <c r="F4" s="34" t="s">
        <v>26</v>
      </c>
      <c r="G4" s="32" t="s">
        <v>27</v>
      </c>
      <c r="H4" s="36" t="s">
        <v>12</v>
      </c>
      <c r="I4" s="37"/>
      <c r="J4" s="38"/>
      <c r="K4" s="39" t="s">
        <v>16</v>
      </c>
      <c r="L4" s="40"/>
      <c r="M4" s="40"/>
      <c r="N4" s="41"/>
      <c r="O4" s="32" t="s">
        <v>21</v>
      </c>
      <c r="P4" s="34" t="s">
        <v>24</v>
      </c>
    </row>
    <row r="5" spans="1:16" s="1" customFormat="1" ht="48" customHeight="1" thickBot="1" x14ac:dyDescent="0.25">
      <c r="A5" s="35"/>
      <c r="B5" s="35"/>
      <c r="C5" s="35"/>
      <c r="D5" s="35"/>
      <c r="E5" s="35"/>
      <c r="F5" s="35"/>
      <c r="G5" s="33"/>
      <c r="H5" s="25" t="s">
        <v>13</v>
      </c>
      <c r="I5" s="25" t="s">
        <v>25</v>
      </c>
      <c r="J5" s="25" t="s">
        <v>15</v>
      </c>
      <c r="K5" s="25" t="s">
        <v>17</v>
      </c>
      <c r="L5" s="25" t="s">
        <v>18</v>
      </c>
      <c r="M5" s="25" t="s">
        <v>19</v>
      </c>
      <c r="N5" s="26" t="s">
        <v>28</v>
      </c>
      <c r="O5" s="33"/>
      <c r="P5" s="35"/>
    </row>
    <row r="6" spans="1:16" s="1" customFormat="1" ht="43.5" customHeight="1" x14ac:dyDescent="0.2">
      <c r="A6" s="15">
        <v>1</v>
      </c>
      <c r="B6" s="19" t="s">
        <v>34</v>
      </c>
      <c r="C6" s="19" t="s">
        <v>35</v>
      </c>
      <c r="D6" s="16">
        <v>55</v>
      </c>
      <c r="E6" s="17">
        <f>D6*10/100</f>
        <v>5.5</v>
      </c>
      <c r="F6" s="16">
        <v>70</v>
      </c>
      <c r="G6" s="18">
        <f>F6*20/100</f>
        <v>14</v>
      </c>
      <c r="H6" s="16">
        <v>74.884</v>
      </c>
      <c r="I6" s="19">
        <v>79.31</v>
      </c>
      <c r="J6" s="17">
        <f>I6/100*50</f>
        <v>39.655000000000001</v>
      </c>
      <c r="K6" s="16">
        <v>70</v>
      </c>
      <c r="L6" s="19">
        <v>85</v>
      </c>
      <c r="M6" s="19">
        <f>(K6+L6)/2</f>
        <v>77.5</v>
      </c>
      <c r="N6" s="17">
        <f>M6*0.2</f>
        <v>15.5</v>
      </c>
      <c r="O6" s="24">
        <f>E6+G6+J6+N6</f>
        <v>74.655000000000001</v>
      </c>
      <c r="P6" s="20" t="s">
        <v>43</v>
      </c>
    </row>
    <row r="7" spans="1:16" s="1" customFormat="1" ht="43.5" customHeight="1" x14ac:dyDescent="0.2">
      <c r="A7" s="10">
        <v>2</v>
      </c>
      <c r="B7" s="6" t="s">
        <v>2</v>
      </c>
      <c r="C7" s="6" t="s">
        <v>3</v>
      </c>
      <c r="D7" s="3">
        <v>71.25</v>
      </c>
      <c r="E7" s="4">
        <f t="shared" ref="E7:E14" si="0">D7*10/100</f>
        <v>7.125</v>
      </c>
      <c r="F7" s="3">
        <v>78.400000000000006</v>
      </c>
      <c r="G7" s="5">
        <f t="shared" ref="G7:G14" si="1">F7*20/100</f>
        <v>15.68</v>
      </c>
      <c r="H7" s="3">
        <v>74.534000000000006</v>
      </c>
      <c r="I7" s="6">
        <v>73.33</v>
      </c>
      <c r="J7" s="4">
        <f>H7/100*50</f>
        <v>37.267000000000003</v>
      </c>
      <c r="K7" s="3" t="s">
        <v>20</v>
      </c>
      <c r="L7" s="6" t="s">
        <v>20</v>
      </c>
      <c r="M7" s="6" t="s">
        <v>20</v>
      </c>
      <c r="N7" s="4" t="s">
        <v>20</v>
      </c>
      <c r="O7" s="21" t="s">
        <v>20</v>
      </c>
      <c r="P7" s="11" t="s">
        <v>22</v>
      </c>
    </row>
    <row r="8" spans="1:16" s="1" customFormat="1" ht="43.5" customHeight="1" x14ac:dyDescent="0.2">
      <c r="A8" s="10">
        <v>3</v>
      </c>
      <c r="B8" s="6" t="s">
        <v>4</v>
      </c>
      <c r="C8" s="6" t="s">
        <v>36</v>
      </c>
      <c r="D8" s="3">
        <v>53.75</v>
      </c>
      <c r="E8" s="4">
        <f t="shared" si="0"/>
        <v>5.375</v>
      </c>
      <c r="F8" s="3">
        <v>86</v>
      </c>
      <c r="G8" s="5">
        <f t="shared" si="1"/>
        <v>17.2</v>
      </c>
      <c r="H8" s="3">
        <v>71.322000000000003</v>
      </c>
      <c r="I8" s="6">
        <v>73.78</v>
      </c>
      <c r="J8" s="4">
        <f>H8/100*50</f>
        <v>35.661000000000001</v>
      </c>
      <c r="K8" s="3" t="s">
        <v>20</v>
      </c>
      <c r="L8" s="6" t="s">
        <v>20</v>
      </c>
      <c r="M8" s="6" t="s">
        <v>20</v>
      </c>
      <c r="N8" s="4" t="s">
        <v>20</v>
      </c>
      <c r="O8" s="21" t="s">
        <v>20</v>
      </c>
      <c r="P8" s="11" t="s">
        <v>22</v>
      </c>
    </row>
    <row r="9" spans="1:16" s="1" customFormat="1" ht="43.5" customHeight="1" x14ac:dyDescent="0.2">
      <c r="A9" s="10">
        <v>4</v>
      </c>
      <c r="B9" s="6" t="s">
        <v>40</v>
      </c>
      <c r="C9" s="6" t="s">
        <v>37</v>
      </c>
      <c r="D9" s="3">
        <v>66.25</v>
      </c>
      <c r="E9" s="4">
        <f t="shared" si="0"/>
        <v>6.625</v>
      </c>
      <c r="F9" s="3">
        <v>81.47</v>
      </c>
      <c r="G9" s="5">
        <f t="shared" si="1"/>
        <v>16.294</v>
      </c>
      <c r="H9" s="3">
        <v>73.763999999999996</v>
      </c>
      <c r="I9" s="6">
        <v>72.459999999999994</v>
      </c>
      <c r="J9" s="4">
        <f t="shared" ref="J9:J10" si="2">H9/100*50</f>
        <v>36.881999999999998</v>
      </c>
      <c r="K9" s="3" t="s">
        <v>20</v>
      </c>
      <c r="L9" s="6" t="s">
        <v>20</v>
      </c>
      <c r="M9" s="6" t="s">
        <v>20</v>
      </c>
      <c r="N9" s="4" t="s">
        <v>20</v>
      </c>
      <c r="O9" s="21" t="s">
        <v>20</v>
      </c>
      <c r="P9" s="11" t="s">
        <v>22</v>
      </c>
    </row>
    <row r="10" spans="1:16" s="1" customFormat="1" ht="43.5" customHeight="1" x14ac:dyDescent="0.2">
      <c r="A10" s="10">
        <v>5</v>
      </c>
      <c r="B10" s="6" t="s">
        <v>6</v>
      </c>
      <c r="C10" s="6" t="s">
        <v>7</v>
      </c>
      <c r="D10" s="3">
        <v>66.25</v>
      </c>
      <c r="E10" s="4">
        <f t="shared" si="0"/>
        <v>6.625</v>
      </c>
      <c r="F10" s="3">
        <v>78.06</v>
      </c>
      <c r="G10" s="5">
        <f t="shared" si="1"/>
        <v>15.612</v>
      </c>
      <c r="H10" s="3">
        <v>75.784999999999997</v>
      </c>
      <c r="I10" s="6">
        <v>74.08</v>
      </c>
      <c r="J10" s="4">
        <f t="shared" si="2"/>
        <v>37.892499999999998</v>
      </c>
      <c r="K10" s="3" t="s">
        <v>20</v>
      </c>
      <c r="L10" s="6" t="s">
        <v>20</v>
      </c>
      <c r="M10" s="6" t="s">
        <v>20</v>
      </c>
      <c r="N10" s="4" t="s">
        <v>20</v>
      </c>
      <c r="O10" s="21" t="s">
        <v>20</v>
      </c>
      <c r="P10" s="11" t="s">
        <v>22</v>
      </c>
    </row>
    <row r="11" spans="1:16" s="1" customFormat="1" ht="43.5" customHeight="1" x14ac:dyDescent="0.2">
      <c r="A11" s="10">
        <v>6</v>
      </c>
      <c r="B11" s="6" t="s">
        <v>5</v>
      </c>
      <c r="C11" s="6" t="s">
        <v>8</v>
      </c>
      <c r="D11" s="3">
        <v>51.25</v>
      </c>
      <c r="E11" s="4">
        <f t="shared" si="0"/>
        <v>5.125</v>
      </c>
      <c r="F11" s="3">
        <v>71.3</v>
      </c>
      <c r="G11" s="5">
        <f t="shared" si="1"/>
        <v>14.26</v>
      </c>
      <c r="H11" s="3">
        <v>77.853999999999999</v>
      </c>
      <c r="I11" s="6">
        <v>76.489999999999995</v>
      </c>
      <c r="J11" s="4">
        <f>H11/100*50</f>
        <v>38.927</v>
      </c>
      <c r="K11" s="3">
        <v>70</v>
      </c>
      <c r="L11" s="6">
        <v>80</v>
      </c>
      <c r="M11" s="6">
        <f>(K11+L11)/2</f>
        <v>75</v>
      </c>
      <c r="N11" s="4">
        <f>M11*0.2</f>
        <v>15</v>
      </c>
      <c r="O11" s="21">
        <f t="shared" ref="O11:O12" si="3">E11+G11+J11+N11</f>
        <v>73.311999999999998</v>
      </c>
      <c r="P11" s="20" t="s">
        <v>43</v>
      </c>
    </row>
    <row r="12" spans="1:16" s="1" customFormat="1" ht="43.5" customHeight="1" x14ac:dyDescent="0.2">
      <c r="A12" s="10">
        <v>7</v>
      </c>
      <c r="B12" s="6" t="s">
        <v>41</v>
      </c>
      <c r="C12" s="6" t="s">
        <v>38</v>
      </c>
      <c r="D12" s="3">
        <v>83</v>
      </c>
      <c r="E12" s="4">
        <f t="shared" si="0"/>
        <v>8.3000000000000007</v>
      </c>
      <c r="F12" s="3">
        <v>83</v>
      </c>
      <c r="G12" s="5">
        <f t="shared" si="1"/>
        <v>16.600000000000001</v>
      </c>
      <c r="H12" s="3">
        <v>80.093999999999994</v>
      </c>
      <c r="I12" s="6">
        <v>77.599999999999994</v>
      </c>
      <c r="J12" s="4">
        <f>H12/100*50</f>
        <v>40.046999999999997</v>
      </c>
      <c r="K12" s="3">
        <v>80</v>
      </c>
      <c r="L12" s="6">
        <v>90</v>
      </c>
      <c r="M12" s="6">
        <f>(K12+L12)/2</f>
        <v>85</v>
      </c>
      <c r="N12" s="4">
        <f>M12*0.2</f>
        <v>17</v>
      </c>
      <c r="O12" s="21">
        <f t="shared" si="3"/>
        <v>81.947000000000003</v>
      </c>
      <c r="P12" s="20" t="s">
        <v>43</v>
      </c>
    </row>
    <row r="13" spans="1:16" s="1" customFormat="1" ht="43.5" customHeight="1" thickBot="1" x14ac:dyDescent="0.25">
      <c r="A13" s="10">
        <v>8</v>
      </c>
      <c r="B13" s="6" t="s">
        <v>9</v>
      </c>
      <c r="C13" s="6" t="s">
        <v>10</v>
      </c>
      <c r="D13" s="3">
        <v>66.25</v>
      </c>
      <c r="E13" s="4">
        <f t="shared" si="0"/>
        <v>6.625</v>
      </c>
      <c r="F13" s="3">
        <v>80.63</v>
      </c>
      <c r="G13" s="5">
        <f t="shared" si="1"/>
        <v>16.125999999999998</v>
      </c>
      <c r="H13" s="3">
        <v>67.510000000000005</v>
      </c>
      <c r="I13" s="6">
        <v>70.69</v>
      </c>
      <c r="J13" s="4">
        <f>I13/100*50</f>
        <v>35.344999999999999</v>
      </c>
      <c r="K13" s="43">
        <v>55</v>
      </c>
      <c r="L13" s="6">
        <v>60</v>
      </c>
      <c r="M13" s="6">
        <f>(K13+L13)/2</f>
        <v>57.5</v>
      </c>
      <c r="N13" s="4">
        <f>M13*0.2</f>
        <v>11.5</v>
      </c>
      <c r="O13" s="21">
        <f>E13+G13+J13+N13</f>
        <v>69.596000000000004</v>
      </c>
      <c r="P13" s="14" t="s">
        <v>22</v>
      </c>
    </row>
    <row r="14" spans="1:16" s="1" customFormat="1" ht="43.5" customHeight="1" thickBot="1" x14ac:dyDescent="0.25">
      <c r="A14" s="12">
        <v>9</v>
      </c>
      <c r="B14" s="9" t="s">
        <v>42</v>
      </c>
      <c r="C14" s="9" t="s">
        <v>39</v>
      </c>
      <c r="D14" s="7">
        <v>51.25</v>
      </c>
      <c r="E14" s="8">
        <f t="shared" si="0"/>
        <v>5.125</v>
      </c>
      <c r="F14" s="7">
        <v>82</v>
      </c>
      <c r="G14" s="13">
        <f t="shared" si="1"/>
        <v>16.399999999999999</v>
      </c>
      <c r="H14" s="7">
        <v>59.091000000000001</v>
      </c>
      <c r="I14" s="9">
        <v>65.8</v>
      </c>
      <c r="J14" s="8">
        <f>I14/100*50</f>
        <v>32.9</v>
      </c>
      <c r="K14" s="7" t="s">
        <v>20</v>
      </c>
      <c r="L14" s="9" t="s">
        <v>20</v>
      </c>
      <c r="M14" s="9" t="s">
        <v>20</v>
      </c>
      <c r="N14" s="8" t="s">
        <v>20</v>
      </c>
      <c r="O14" s="22" t="s">
        <v>20</v>
      </c>
      <c r="P14" s="14" t="s">
        <v>22</v>
      </c>
    </row>
    <row r="15" spans="1:16" ht="42.75" customHeight="1" x14ac:dyDescent="0.2">
      <c r="A15" s="29" t="s">
        <v>29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8" customHeight="1" x14ac:dyDescent="0.2">
      <c r="A16" s="42" t="s">
        <v>30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</sheetData>
  <mergeCells count="16">
    <mergeCell ref="A1:P1"/>
    <mergeCell ref="B4:B5"/>
    <mergeCell ref="C4:C5"/>
    <mergeCell ref="D4:D5"/>
    <mergeCell ref="E4:E5"/>
    <mergeCell ref="F4:F5"/>
    <mergeCell ref="A2:P2"/>
    <mergeCell ref="A15:P15"/>
    <mergeCell ref="A3:P3"/>
    <mergeCell ref="O4:O5"/>
    <mergeCell ref="P4:P5"/>
    <mergeCell ref="H4:J4"/>
    <mergeCell ref="K4:N4"/>
    <mergeCell ref="A4:A5"/>
    <mergeCell ref="A16:P16"/>
    <mergeCell ref="G4:G5"/>
  </mergeCells>
  <pageMargins left="1.0236220472440944" right="0.62992125984251968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Page 1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NEJLET KILIÇ</dc:creator>
  <dc:description/>
  <cp:lastModifiedBy>NEJLET KILIÇ</cp:lastModifiedBy>
  <cp:lastPrinted>2018-07-27T08:29:02Z</cp:lastPrinted>
  <dcterms:created xsi:type="dcterms:W3CDTF">2018-07-23T11:36:22Z</dcterms:created>
  <dcterms:modified xsi:type="dcterms:W3CDTF">2018-07-31T08:33:50Z</dcterms:modified>
</cp:coreProperties>
</file>